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24519"/>
</workbook>
</file>

<file path=xl/calcChain.xml><?xml version="1.0" encoding="utf-8"?>
<calcChain xmlns="http://schemas.openxmlformats.org/spreadsheetml/2006/main">
  <c r="E26" i="1"/>
  <c r="F26" s="1"/>
  <c r="D26"/>
  <c r="C26"/>
  <c r="B26"/>
  <c r="D25"/>
  <c r="C25"/>
  <c r="B25"/>
  <c r="E24"/>
  <c r="E25" s="1"/>
  <c r="F25" s="1"/>
  <c r="D20"/>
  <c r="C20"/>
  <c r="B20"/>
  <c r="E19"/>
  <c r="E20" s="1"/>
  <c r="F20" s="1"/>
  <c r="D15"/>
  <c r="C15"/>
  <c r="B15"/>
  <c r="E14"/>
  <c r="E15" s="1"/>
  <c r="F15" s="1"/>
  <c r="D10"/>
  <c r="C10"/>
  <c r="B10"/>
  <c r="E9"/>
  <c r="E10" s="1"/>
  <c r="F10" s="1"/>
  <c r="F14" l="1"/>
  <c r="F9"/>
  <c r="F19"/>
  <c r="F24"/>
</calcChain>
</file>

<file path=xl/sharedStrings.xml><?xml version="1.0" encoding="utf-8"?>
<sst xmlns="http://schemas.openxmlformats.org/spreadsheetml/2006/main" count="80" uniqueCount="49">
  <si>
    <t>Категории</t>
  </si>
  <si>
    <t>Цены/поставщики</t>
  </si>
  <si>
    <t>Средняя цена</t>
  </si>
  <si>
    <t>Начальная цена</t>
  </si>
  <si>
    <t>Наименование</t>
  </si>
  <si>
    <t>Х</t>
  </si>
  <si>
    <t>Характеристика</t>
  </si>
  <si>
    <t>Количество, шт.</t>
  </si>
  <si>
    <t>Цена за единицу</t>
  </si>
  <si>
    <t>Итого</t>
  </si>
  <si>
    <t>ИТОГО</t>
  </si>
  <si>
    <t>В цену товара включены расходы: на упаковку, погрузку, доставку, разгрузку, страхование, уплату таможенных пошлин, налогов, сборов и других обязательных платежей, включая НДС.  В случае поставки товара зарубежного производства, товар должен быть растаможенным.</t>
  </si>
  <si>
    <t>Номер п/п</t>
  </si>
  <si>
    <t>Наименование  поставщика</t>
  </si>
  <si>
    <t xml:space="preserve">Дата, номер коммерческого предложения </t>
  </si>
  <si>
    <t>Адрес</t>
  </si>
  <si>
    <t>Телефон</t>
  </si>
  <si>
    <t>Обоснованием для расчета начальной (максимальной) цены была использована информация коммерческих предложений фирм потенциальных участников размещения заказа, путем мониторирования цен. Начальная (максимальная) цена получена путем сложения средних цен, сформированных на основании предложенных цен потенциальными поставщиками.</t>
  </si>
  <si>
    <t>Срок действия цен до 31.12.2012 года</t>
  </si>
  <si>
    <t>Исполнитель: экономист отдела материально-технического снабжения</t>
  </si>
  <si>
    <t>тел/факс. 8(34675) 6-79-98</t>
  </si>
  <si>
    <t>e-mail: mtsucgb@mail.ru</t>
  </si>
  <si>
    <t>Обоснование расчета начальной (максимальной) цены гражданско-правового договора на поставку расходного материала для взрослой поликлиники за счет средств полученных от приносящей доход деятельности для на 4 квартал 2012 года для нужд МБЛПУ"ЦГБ г. Югорска".</t>
  </si>
  <si>
    <t>Маска одноразовая</t>
  </si>
  <si>
    <t>Маска хирургическая одноразовая, не менее, чем 3 слоя, фильтр, фиксатор, резинка, нестер. уп. В упаковке не менее, чем по 100 шт.</t>
  </si>
  <si>
    <t>Простыня одноразовая</t>
  </si>
  <si>
    <t xml:space="preserve">Размер не менее 90x70 см, изготовлена из не менее, чем 4-х слойного нетканого материала: внешний слой – спанбонд, водоотталкивающие слои, два внутренних – мельтблаун, водостойкие слои, бактериальный барьер, повышает прочность. Плотность не менее 42 г/кВ. м СММС (или эквивалент). Нестер. уп. В упаковкене менее, чем по 10 шт. </t>
  </si>
  <si>
    <t xml:space="preserve">Бахилы одноразовые
</t>
  </si>
  <si>
    <t>Полиэтиленовые текстурированные на резинке. В упаковке не менее, чем по 50 пар.</t>
  </si>
  <si>
    <t xml:space="preserve">Салфетка одноразовая
</t>
  </si>
  <si>
    <t>Впитывающая многослойная не менее 60x60, нестер. Уп. В упаковке не менее, чем по 10 шт.</t>
  </si>
  <si>
    <t>Начальная (максимальная) цена:  120 197 (Сто двадцать тысяч сто девяноста семь рублей) 00 коп.</t>
  </si>
  <si>
    <t>ЗАО"Здравмедтех-Е"</t>
  </si>
  <si>
    <t>620135,г.Екатеринбург,ул.Старых Большивеков,77.</t>
  </si>
  <si>
    <t>8(343)371-03-45</t>
  </si>
  <si>
    <t>ООО"БЛАГОДАР"</t>
  </si>
  <si>
    <t>620027,г.Екатеринбург,ул.Испанских рабочих,27.</t>
  </si>
  <si>
    <t>8(343)370-39-84</t>
  </si>
  <si>
    <t>ООО"Компания Н.В.П."</t>
  </si>
  <si>
    <t>8(343)371-36-28</t>
  </si>
  <si>
    <t xml:space="preserve"> </t>
  </si>
  <si>
    <t>Вх.№596 от 02.10.2012 г.</t>
  </si>
  <si>
    <t>Вх.№597 от 04.10.2012 г.</t>
  </si>
  <si>
    <t>Вх.№598 от 03.10.2012 г.</t>
  </si>
  <si>
    <t>И.о. Главный врач                      _________________ В.В.Быков</t>
  </si>
  <si>
    <t>Начальник ОМТС    _________________ Р.Ш.Смаилов</t>
  </si>
  <si>
    <t>Дата составления сводной таблицы 5 октября  2012 года</t>
  </si>
  <si>
    <t>Шакирова Гузель Альфировна</t>
  </si>
  <si>
    <r>
      <t xml:space="preserve">Способ размещения заказа                                    </t>
    </r>
    <r>
      <rPr>
        <i/>
        <sz val="11"/>
        <color indexed="8"/>
        <rFont val="Times New Roman"/>
        <family val="1"/>
        <charset val="204"/>
      </rPr>
      <t xml:space="preserve"> Запрос котировок</t>
    </r>
  </si>
</sst>
</file>

<file path=xl/styles.xml><?xml version="1.0" encoding="utf-8"?>
<styleSheet xmlns="http://schemas.openxmlformats.org/spreadsheetml/2006/main">
  <numFmts count="2">
    <numFmt numFmtId="44" formatCode="_-* #,##0.00&quot;р.&quot;_-;\-* #,##0.00&quot;р.&quot;_-;_-* &quot;-&quot;??&quot;р.&quot;_-;_-@_-"/>
    <numFmt numFmtId="164" formatCode="#,##0.00_р_."/>
  </numFmts>
  <fonts count="5">
    <font>
      <sz val="11"/>
      <color theme="1"/>
      <name val="Calibri"/>
      <family val="2"/>
      <charset val="204"/>
      <scheme val="minor"/>
    </font>
    <font>
      <sz val="11"/>
      <color theme="1"/>
      <name val="Calibri"/>
      <family val="2"/>
      <charset val="204"/>
      <scheme val="minor"/>
    </font>
    <font>
      <sz val="11"/>
      <color theme="1"/>
      <name val="Times New Roman"/>
      <family val="1"/>
      <charset val="204"/>
    </font>
    <font>
      <i/>
      <sz val="11"/>
      <color indexed="8"/>
      <name val="Times New Roman"/>
      <family val="1"/>
      <charset val="204"/>
    </font>
    <font>
      <b/>
      <sz val="11"/>
      <color indexed="8"/>
      <name val="Times New Roman"/>
      <family val="1"/>
      <charset val="204"/>
    </font>
  </fonts>
  <fills count="2">
    <fill>
      <patternFill patternType="none"/>
    </fill>
    <fill>
      <patternFill patternType="gray125"/>
    </fill>
  </fills>
  <borders count="26">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54">
    <xf numFmtId="0" fontId="0" fillId="0" borderId="0" xfId="0"/>
    <xf numFmtId="44" fontId="2" fillId="0" borderId="2" xfId="1" applyFont="1" applyBorder="1" applyAlignment="1">
      <alignment horizontal="center" vertical="center" wrapText="1"/>
    </xf>
    <xf numFmtId="44" fontId="2" fillId="0" borderId="22" xfId="1" applyFont="1" applyBorder="1" applyAlignment="1">
      <alignment horizontal="center" vertical="center" wrapText="1"/>
    </xf>
    <xf numFmtId="44" fontId="2" fillId="0" borderId="5" xfId="1" applyFont="1" applyBorder="1" applyAlignment="1">
      <alignment horizontal="center" vertical="center" wrapText="1"/>
    </xf>
    <xf numFmtId="44" fontId="2" fillId="0" borderId="22" xfId="1" applyFont="1" applyBorder="1" applyAlignment="1">
      <alignment horizontal="center" vertical="center"/>
    </xf>
    <xf numFmtId="44" fontId="2" fillId="0" borderId="24" xfId="1" applyFont="1" applyBorder="1" applyAlignment="1">
      <alignment horizontal="center" vertical="center"/>
    </xf>
    <xf numFmtId="44" fontId="2" fillId="0" borderId="0" xfId="1" applyFont="1" applyBorder="1" applyAlignment="1">
      <alignment horizontal="center" vertical="center"/>
    </xf>
    <xf numFmtId="44" fontId="2" fillId="0" borderId="0" xfId="1" applyFont="1" applyBorder="1" applyAlignment="1">
      <alignment horizontal="center" vertical="center" wrapText="1"/>
    </xf>
    <xf numFmtId="0" fontId="2" fillId="0" borderId="0" xfId="0" applyFont="1"/>
    <xf numFmtId="0" fontId="2" fillId="0" borderId="0" xfId="0" applyFont="1" applyAlignment="1">
      <alignment horizontal="left"/>
    </xf>
    <xf numFmtId="0" fontId="2" fillId="0" borderId="0" xfId="0" applyFont="1" applyAlignment="1">
      <alignment horizontal="center" vertical="center" wrapText="1"/>
    </xf>
    <xf numFmtId="0" fontId="2" fillId="0" borderId="0" xfId="0" applyFont="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9" xfId="0" applyFont="1" applyBorder="1" applyAlignment="1">
      <alignment horizontal="center"/>
    </xf>
    <xf numFmtId="0" fontId="2" fillId="0" borderId="17" xfId="0" applyFont="1" applyBorder="1" applyAlignment="1">
      <alignment horizontal="center"/>
    </xf>
    <xf numFmtId="0" fontId="2" fillId="0" borderId="15" xfId="0" applyFont="1" applyBorder="1" applyAlignment="1">
      <alignment horizontal="center" vertical="center" wrapText="1"/>
    </xf>
    <xf numFmtId="0" fontId="2" fillId="0" borderId="18" xfId="0" applyFont="1" applyBorder="1" applyAlignment="1">
      <alignment horizontal="center"/>
    </xf>
    <xf numFmtId="0" fontId="2" fillId="0" borderId="19" xfId="0" applyFont="1" applyBorder="1" applyAlignment="1">
      <alignment horizontal="center"/>
    </xf>
    <xf numFmtId="0" fontId="2" fillId="0" borderId="18" xfId="0" applyFont="1" applyBorder="1" applyAlignment="1">
      <alignment horizontal="center" vertical="center" wrapText="1"/>
    </xf>
    <xf numFmtId="164" fontId="2" fillId="0" borderId="9" xfId="0" applyNumberFormat="1" applyFont="1" applyBorder="1" applyAlignment="1">
      <alignment horizontal="center"/>
    </xf>
    <xf numFmtId="164" fontId="2" fillId="0" borderId="18" xfId="0" applyNumberFormat="1" applyFont="1" applyBorder="1" applyAlignment="1">
      <alignment horizontal="center"/>
    </xf>
    <xf numFmtId="164" fontId="2" fillId="0" borderId="19" xfId="0" applyNumberFormat="1" applyFont="1" applyBorder="1" applyAlignment="1">
      <alignment horizontal="center"/>
    </xf>
    <xf numFmtId="0" fontId="4" fillId="0" borderId="18" xfId="0" applyFont="1" applyBorder="1" applyAlignment="1">
      <alignment horizontal="center" vertical="center" wrapText="1"/>
    </xf>
    <xf numFmtId="0" fontId="4" fillId="0" borderId="0" xfId="0" applyFont="1" applyBorder="1" applyAlignment="1">
      <alignment horizontal="center" vertical="center" wrapText="1"/>
    </xf>
    <xf numFmtId="164" fontId="2" fillId="0" borderId="0" xfId="0" applyNumberFormat="1" applyFont="1" applyBorder="1" applyAlignment="1">
      <alignment horizontal="center"/>
    </xf>
    <xf numFmtId="0" fontId="2" fillId="0" borderId="0" xfId="0" applyNumberFormat="1" applyFont="1" applyAlignment="1">
      <alignment horizontal="left" vertical="center" wrapText="1"/>
    </xf>
    <xf numFmtId="0" fontId="2" fillId="0" borderId="0" xfId="0" applyNumberFormat="1" applyFont="1" applyAlignment="1">
      <alignment horizontal="left" vertical="center" wrapText="1"/>
    </xf>
    <xf numFmtId="0" fontId="2" fillId="0" borderId="20" xfId="0" applyFont="1" applyBorder="1" applyAlignment="1">
      <alignment horizontal="center" vertical="center"/>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NumberFormat="1" applyFont="1" applyBorder="1" applyAlignment="1">
      <alignment horizontal="left" vertical="top" wrapText="1"/>
    </xf>
    <xf numFmtId="0" fontId="2" fillId="0" borderId="0" xfId="0" applyFont="1" applyBorder="1"/>
    <xf numFmtId="0" fontId="2" fillId="0" borderId="0" xfId="0" applyFont="1" applyAlignment="1">
      <alignment vertical="top"/>
    </xf>
  </cellXfs>
  <cellStyles count="2">
    <cellStyle name="Денежный" xfId="1" builtinId="4"/>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G55"/>
  <sheetViews>
    <sheetView tabSelected="1" topLeftCell="A24" workbookViewId="0">
      <selection activeCell="I7" sqref="I7"/>
    </sheetView>
  </sheetViews>
  <sheetFormatPr defaultRowHeight="15"/>
  <cols>
    <col min="1" max="1" width="17" style="8" customWidth="1"/>
    <col min="2" max="2" width="27.5703125" style="8" customWidth="1"/>
    <col min="3" max="3" width="28.28515625" style="8" customWidth="1"/>
    <col min="4" max="4" width="28.140625" style="8" customWidth="1"/>
    <col min="5" max="5" width="12" style="8" customWidth="1"/>
    <col min="6" max="6" width="11.5703125" style="8" customWidth="1"/>
    <col min="7" max="16384" width="9.140625" style="8"/>
  </cols>
  <sheetData>
    <row r="1" spans="1:6" ht="48.75" customHeight="1">
      <c r="A1" s="10" t="s">
        <v>22</v>
      </c>
      <c r="B1" s="10"/>
      <c r="C1" s="10"/>
      <c r="D1" s="10"/>
      <c r="E1" s="10"/>
      <c r="F1" s="10"/>
    </row>
    <row r="2" spans="1:6" ht="15" customHeight="1">
      <c r="A2" s="11"/>
      <c r="B2" s="11"/>
      <c r="C2" s="11"/>
      <c r="D2" s="11"/>
      <c r="E2" s="11"/>
      <c r="F2" s="11"/>
    </row>
    <row r="3" spans="1:6" ht="15.75" thickBot="1">
      <c r="C3" s="12" t="s">
        <v>48</v>
      </c>
      <c r="D3" s="12"/>
      <c r="E3" s="12"/>
      <c r="F3" s="12"/>
    </row>
    <row r="4" spans="1:6" ht="15.75" thickBot="1">
      <c r="A4" s="13" t="s">
        <v>0</v>
      </c>
      <c r="B4" s="14" t="s">
        <v>1</v>
      </c>
      <c r="C4" s="15"/>
      <c r="D4" s="15"/>
      <c r="E4" s="13" t="s">
        <v>2</v>
      </c>
      <c r="F4" s="13" t="s">
        <v>3</v>
      </c>
    </row>
    <row r="5" spans="1:6" ht="15.75" thickBot="1">
      <c r="A5" s="16"/>
      <c r="B5" s="17">
        <v>1</v>
      </c>
      <c r="C5" s="18">
        <v>2</v>
      </c>
      <c r="D5" s="19">
        <v>3</v>
      </c>
      <c r="E5" s="16"/>
      <c r="F5" s="16"/>
    </row>
    <row r="6" spans="1:6">
      <c r="A6" s="20" t="s">
        <v>4</v>
      </c>
      <c r="B6" s="21" t="s">
        <v>23</v>
      </c>
      <c r="C6" s="22"/>
      <c r="D6" s="22"/>
      <c r="E6" s="23" t="s">
        <v>5</v>
      </c>
      <c r="F6" s="24" t="s">
        <v>5</v>
      </c>
    </row>
    <row r="7" spans="1:6" ht="31.5" customHeight="1">
      <c r="A7" s="25" t="s">
        <v>6</v>
      </c>
      <c r="B7" s="26" t="s">
        <v>24</v>
      </c>
      <c r="C7" s="27"/>
      <c r="D7" s="27"/>
      <c r="E7" s="28"/>
      <c r="F7" s="29"/>
    </row>
    <row r="8" spans="1:6">
      <c r="A8" s="30" t="s">
        <v>7</v>
      </c>
      <c r="B8" s="26">
        <v>5000</v>
      </c>
      <c r="C8" s="27"/>
      <c r="D8" s="27"/>
      <c r="E8" s="31" t="s">
        <v>5</v>
      </c>
      <c r="F8" s="32" t="s">
        <v>5</v>
      </c>
    </row>
    <row r="9" spans="1:6" ht="15.75" customHeight="1">
      <c r="A9" s="33" t="s">
        <v>8</v>
      </c>
      <c r="B9" s="34">
        <v>1.65</v>
      </c>
      <c r="C9" s="34">
        <v>1.65</v>
      </c>
      <c r="D9" s="34">
        <v>1.65</v>
      </c>
      <c r="E9" s="35">
        <f>(B9+C9+D9)/3</f>
        <v>1.6499999999999997</v>
      </c>
      <c r="F9" s="36">
        <f>E9</f>
        <v>1.6499999999999997</v>
      </c>
    </row>
    <row r="10" spans="1:6" ht="15.75" thickBot="1">
      <c r="A10" s="33" t="s">
        <v>9</v>
      </c>
      <c r="B10" s="35">
        <f>B8*B9</f>
        <v>8250</v>
      </c>
      <c r="C10" s="35">
        <f>B8*C9</f>
        <v>8250</v>
      </c>
      <c r="D10" s="35">
        <f>D9*B8</f>
        <v>8250</v>
      </c>
      <c r="E10" s="35">
        <f>E9*B8</f>
        <v>8249.9999999999982</v>
      </c>
      <c r="F10" s="36">
        <f>E10</f>
        <v>8249.9999999999982</v>
      </c>
    </row>
    <row r="11" spans="1:6">
      <c r="A11" s="20" t="s">
        <v>4</v>
      </c>
      <c r="B11" s="21" t="s">
        <v>25</v>
      </c>
      <c r="C11" s="22"/>
      <c r="D11" s="22"/>
      <c r="E11" s="23" t="s">
        <v>5</v>
      </c>
      <c r="F11" s="24" t="s">
        <v>5</v>
      </c>
    </row>
    <row r="12" spans="1:6" ht="62.25" customHeight="1">
      <c r="A12" s="25" t="s">
        <v>6</v>
      </c>
      <c r="B12" s="26" t="s">
        <v>26</v>
      </c>
      <c r="C12" s="27"/>
      <c r="D12" s="27"/>
      <c r="E12" s="28"/>
      <c r="F12" s="29"/>
    </row>
    <row r="13" spans="1:6">
      <c r="A13" s="30" t="s">
        <v>7</v>
      </c>
      <c r="B13" s="26">
        <v>13000</v>
      </c>
      <c r="C13" s="27"/>
      <c r="D13" s="27"/>
      <c r="E13" s="31" t="s">
        <v>5</v>
      </c>
      <c r="F13" s="32" t="s">
        <v>5</v>
      </c>
    </row>
    <row r="14" spans="1:6" ht="17.25" customHeight="1">
      <c r="A14" s="33" t="s">
        <v>8</v>
      </c>
      <c r="B14" s="34">
        <v>5.94</v>
      </c>
      <c r="C14" s="34">
        <v>6.05</v>
      </c>
      <c r="D14" s="34">
        <v>6.05</v>
      </c>
      <c r="E14" s="35">
        <f>(B14+C14+D14)/3</f>
        <v>6.0133333333333328</v>
      </c>
      <c r="F14" s="36">
        <f>E14</f>
        <v>6.0133333333333328</v>
      </c>
    </row>
    <row r="15" spans="1:6" ht="15.75" thickBot="1">
      <c r="A15" s="33" t="s">
        <v>9</v>
      </c>
      <c r="B15" s="35">
        <f>B13*B14</f>
        <v>77220</v>
      </c>
      <c r="C15" s="35">
        <f>B13*C14</f>
        <v>78650</v>
      </c>
      <c r="D15" s="35">
        <f>D14*B13</f>
        <v>78650</v>
      </c>
      <c r="E15" s="35">
        <f>E14*B13</f>
        <v>78173.333333333328</v>
      </c>
      <c r="F15" s="36">
        <f>E15</f>
        <v>78173.333333333328</v>
      </c>
    </row>
    <row r="16" spans="1:6">
      <c r="A16" s="20" t="s">
        <v>4</v>
      </c>
      <c r="B16" s="21" t="s">
        <v>27</v>
      </c>
      <c r="C16" s="22"/>
      <c r="D16" s="22"/>
      <c r="E16" s="23" t="s">
        <v>5</v>
      </c>
      <c r="F16" s="24" t="s">
        <v>5</v>
      </c>
    </row>
    <row r="17" spans="1:6" ht="27" customHeight="1">
      <c r="A17" s="25" t="s">
        <v>6</v>
      </c>
      <c r="B17" s="26" t="s">
        <v>28</v>
      </c>
      <c r="C17" s="27"/>
      <c r="D17" s="27"/>
      <c r="E17" s="28"/>
      <c r="F17" s="29"/>
    </row>
    <row r="18" spans="1:6">
      <c r="A18" s="30" t="s">
        <v>7</v>
      </c>
      <c r="B18" s="26">
        <v>9000</v>
      </c>
      <c r="C18" s="27"/>
      <c r="D18" s="27"/>
      <c r="E18" s="31" t="s">
        <v>5</v>
      </c>
      <c r="F18" s="32" t="s">
        <v>5</v>
      </c>
    </row>
    <row r="19" spans="1:6" ht="16.5" customHeight="1">
      <c r="A19" s="33" t="s">
        <v>8</v>
      </c>
      <c r="B19" s="34">
        <v>1.1000000000000001</v>
      </c>
      <c r="C19" s="34">
        <v>1.1000000000000001</v>
      </c>
      <c r="D19" s="34">
        <v>1.1000000000000001</v>
      </c>
      <c r="E19" s="35">
        <f>(B19+C19+D19)/3</f>
        <v>1.1000000000000001</v>
      </c>
      <c r="F19" s="36">
        <f>E19</f>
        <v>1.1000000000000001</v>
      </c>
    </row>
    <row r="20" spans="1:6" ht="15.75" thickBot="1">
      <c r="A20" s="33" t="s">
        <v>9</v>
      </c>
      <c r="B20" s="35">
        <f>B18*B19</f>
        <v>9900</v>
      </c>
      <c r="C20" s="35">
        <f>B18*C19</f>
        <v>9900</v>
      </c>
      <c r="D20" s="35">
        <f>D19*B18</f>
        <v>9900</v>
      </c>
      <c r="E20" s="35">
        <f>E19*B18</f>
        <v>9900</v>
      </c>
      <c r="F20" s="36">
        <f>E20</f>
        <v>9900</v>
      </c>
    </row>
    <row r="21" spans="1:6">
      <c r="A21" s="20" t="s">
        <v>4</v>
      </c>
      <c r="B21" s="21" t="s">
        <v>29</v>
      </c>
      <c r="C21" s="22"/>
      <c r="D21" s="22"/>
      <c r="E21" s="23" t="s">
        <v>5</v>
      </c>
      <c r="F21" s="24" t="s">
        <v>5</v>
      </c>
    </row>
    <row r="22" spans="1:6" ht="30" customHeight="1">
      <c r="A22" s="25" t="s">
        <v>6</v>
      </c>
      <c r="B22" s="26" t="s">
        <v>30</v>
      </c>
      <c r="C22" s="27"/>
      <c r="D22" s="27"/>
      <c r="E22" s="28"/>
      <c r="F22" s="29"/>
    </row>
    <row r="23" spans="1:6">
      <c r="A23" s="30" t="s">
        <v>7</v>
      </c>
      <c r="B23" s="26">
        <v>1700</v>
      </c>
      <c r="C23" s="27"/>
      <c r="D23" s="27"/>
      <c r="E23" s="31" t="s">
        <v>5</v>
      </c>
      <c r="F23" s="32" t="s">
        <v>5</v>
      </c>
    </row>
    <row r="24" spans="1:6" ht="15" customHeight="1">
      <c r="A24" s="33" t="s">
        <v>8</v>
      </c>
      <c r="B24" s="34">
        <v>13.86</v>
      </c>
      <c r="C24" s="34">
        <v>14.08</v>
      </c>
      <c r="D24" s="34">
        <v>14.19</v>
      </c>
      <c r="E24" s="35">
        <f>(B24+C24+D24)/3</f>
        <v>14.043333333333331</v>
      </c>
      <c r="F24" s="36">
        <f>E24</f>
        <v>14.043333333333331</v>
      </c>
    </row>
    <row r="25" spans="1:6">
      <c r="A25" s="33" t="s">
        <v>9</v>
      </c>
      <c r="B25" s="35">
        <f>B23*B24</f>
        <v>23562</v>
      </c>
      <c r="C25" s="35">
        <f>B23*C24</f>
        <v>23936</v>
      </c>
      <c r="D25" s="35">
        <f>D24*B23</f>
        <v>24123</v>
      </c>
      <c r="E25" s="35">
        <f>E24*B23</f>
        <v>23873.666666666664</v>
      </c>
      <c r="F25" s="36">
        <f>E25</f>
        <v>23873.666666666664</v>
      </c>
    </row>
    <row r="26" spans="1:6" ht="16.5" customHeight="1">
      <c r="A26" s="37" t="s">
        <v>10</v>
      </c>
      <c r="B26" s="35">
        <f>B10+B15+B20+B25</f>
        <v>118932</v>
      </c>
      <c r="C26" s="35">
        <f>C10+C15+C20+C25</f>
        <v>120736</v>
      </c>
      <c r="D26" s="35">
        <f>D10+D15+D20+D25</f>
        <v>120923</v>
      </c>
      <c r="E26" s="35">
        <f>(B26+C26+D26)/3</f>
        <v>120197</v>
      </c>
      <c r="F26" s="35">
        <f>E26</f>
        <v>120197</v>
      </c>
    </row>
    <row r="27" spans="1:6" ht="15" customHeight="1">
      <c r="A27" s="38"/>
      <c r="B27" s="39"/>
      <c r="C27" s="39"/>
      <c r="D27" s="39"/>
      <c r="E27" s="39"/>
      <c r="F27" s="39"/>
    </row>
    <row r="28" spans="1:6">
      <c r="A28" s="8" t="s">
        <v>31</v>
      </c>
    </row>
    <row r="30" spans="1:6">
      <c r="A30" s="40" t="s">
        <v>11</v>
      </c>
      <c r="B30" s="40"/>
      <c r="C30" s="40"/>
      <c r="D30" s="40"/>
      <c r="E30" s="40"/>
      <c r="F30" s="40"/>
    </row>
    <row r="31" spans="1:6" ht="32.25" customHeight="1">
      <c r="A31" s="40"/>
      <c r="B31" s="40"/>
      <c r="C31" s="40"/>
      <c r="D31" s="40"/>
      <c r="E31" s="40"/>
      <c r="F31" s="40"/>
    </row>
    <row r="32" spans="1:6" ht="15.75" thickBot="1">
      <c r="A32" s="41"/>
      <c r="B32" s="41"/>
      <c r="C32" s="41"/>
      <c r="D32" s="41"/>
      <c r="E32" s="41"/>
      <c r="F32" s="41"/>
    </row>
    <row r="33" spans="1:7" ht="30.75" thickBot="1">
      <c r="A33" s="42" t="s">
        <v>12</v>
      </c>
      <c r="B33" s="43" t="s">
        <v>13</v>
      </c>
      <c r="C33" s="44" t="s">
        <v>14</v>
      </c>
      <c r="D33" s="14" t="s">
        <v>15</v>
      </c>
      <c r="E33" s="45"/>
      <c r="F33" s="42" t="s">
        <v>16</v>
      </c>
    </row>
    <row r="34" spans="1:7">
      <c r="A34" s="13">
        <v>1</v>
      </c>
      <c r="B34" s="1" t="s">
        <v>32</v>
      </c>
      <c r="C34" s="1" t="s">
        <v>41</v>
      </c>
      <c r="D34" s="2" t="s">
        <v>33</v>
      </c>
      <c r="E34" s="46"/>
      <c r="F34" s="13" t="s">
        <v>34</v>
      </c>
    </row>
    <row r="35" spans="1:7" ht="15.75" thickBot="1">
      <c r="A35" s="16"/>
      <c r="B35" s="3"/>
      <c r="C35" s="3"/>
      <c r="D35" s="47"/>
      <c r="E35" s="48"/>
      <c r="F35" s="16"/>
    </row>
    <row r="36" spans="1:7">
      <c r="A36" s="13">
        <v>2</v>
      </c>
      <c r="B36" s="4" t="s">
        <v>35</v>
      </c>
      <c r="C36" s="1" t="s">
        <v>42</v>
      </c>
      <c r="D36" s="2" t="s">
        <v>36</v>
      </c>
      <c r="E36" s="46"/>
      <c r="F36" s="13" t="s">
        <v>37</v>
      </c>
    </row>
    <row r="37" spans="1:7" ht="15.75" thickBot="1">
      <c r="A37" s="16"/>
      <c r="B37" s="5"/>
      <c r="C37" s="3"/>
      <c r="D37" s="47"/>
      <c r="E37" s="48"/>
      <c r="F37" s="16"/>
    </row>
    <row r="38" spans="1:7">
      <c r="A38" s="13">
        <v>3</v>
      </c>
      <c r="B38" s="4" t="s">
        <v>38</v>
      </c>
      <c r="C38" s="1" t="s">
        <v>43</v>
      </c>
      <c r="D38" s="2" t="s">
        <v>33</v>
      </c>
      <c r="E38" s="46"/>
      <c r="F38" s="13" t="s">
        <v>39</v>
      </c>
    </row>
    <row r="39" spans="1:7" ht="15.75" thickBot="1">
      <c r="A39" s="16"/>
      <c r="B39" s="5"/>
      <c r="C39" s="3"/>
      <c r="D39" s="47"/>
      <c r="E39" s="48"/>
      <c r="F39" s="16"/>
    </row>
    <row r="40" spans="1:7" ht="9" customHeight="1">
      <c r="A40" s="49"/>
      <c r="B40" s="6"/>
      <c r="C40" s="7"/>
      <c r="D40" s="50"/>
      <c r="E40" s="50"/>
      <c r="F40" s="50"/>
      <c r="G40" s="8" t="s">
        <v>40</v>
      </c>
    </row>
    <row r="41" spans="1:7">
      <c r="A41" s="51" t="s">
        <v>17</v>
      </c>
      <c r="B41" s="51"/>
      <c r="C41" s="51"/>
      <c r="D41" s="51"/>
      <c r="E41" s="51"/>
      <c r="F41" s="51"/>
    </row>
    <row r="42" spans="1:7" ht="31.5" customHeight="1">
      <c r="A42" s="51"/>
      <c r="B42" s="51"/>
      <c r="C42" s="51"/>
      <c r="D42" s="51"/>
      <c r="E42" s="51"/>
      <c r="F42" s="51"/>
    </row>
    <row r="43" spans="1:7" ht="8.25" customHeight="1">
      <c r="A43" s="52"/>
      <c r="B43" s="52"/>
      <c r="C43" s="52"/>
      <c r="D43" s="52"/>
    </row>
    <row r="44" spans="1:7">
      <c r="A44" s="53" t="s">
        <v>18</v>
      </c>
    </row>
    <row r="45" spans="1:7" ht="26.25" customHeight="1">
      <c r="A45" s="8" t="s">
        <v>44</v>
      </c>
    </row>
    <row r="47" spans="1:7">
      <c r="A47" s="8" t="s">
        <v>45</v>
      </c>
    </row>
    <row r="49" spans="1:4">
      <c r="A49" s="8" t="s">
        <v>46</v>
      </c>
    </row>
    <row r="50" spans="1:4" ht="6" customHeight="1"/>
    <row r="51" spans="1:4">
      <c r="A51" s="8" t="s">
        <v>19</v>
      </c>
    </row>
    <row r="52" spans="1:4">
      <c r="A52" s="9" t="s">
        <v>47</v>
      </c>
      <c r="B52" s="9"/>
      <c r="C52" s="9"/>
      <c r="D52" s="9"/>
    </row>
    <row r="53" spans="1:4">
      <c r="A53" s="8" t="s">
        <v>20</v>
      </c>
    </row>
    <row r="54" spans="1:4">
      <c r="A54" s="8" t="s">
        <v>21</v>
      </c>
    </row>
    <row r="55" spans="1:4">
      <c r="A55" s="52"/>
      <c r="B55" s="52"/>
      <c r="C55" s="52"/>
      <c r="D55" s="52"/>
    </row>
  </sheetData>
  <mergeCells count="38">
    <mergeCell ref="A41:F42"/>
    <mergeCell ref="A52:D52"/>
    <mergeCell ref="A36:A37"/>
    <mergeCell ref="B36:B37"/>
    <mergeCell ref="C36:C37"/>
    <mergeCell ref="D36:E37"/>
    <mergeCell ref="F36:F37"/>
    <mergeCell ref="A38:A39"/>
    <mergeCell ref="B38:B39"/>
    <mergeCell ref="C38:C39"/>
    <mergeCell ref="D38:E39"/>
    <mergeCell ref="F38:F39"/>
    <mergeCell ref="A30:F31"/>
    <mergeCell ref="D33:E33"/>
    <mergeCell ref="A34:A35"/>
    <mergeCell ref="B34:B35"/>
    <mergeCell ref="C34:C35"/>
    <mergeCell ref="D34:E35"/>
    <mergeCell ref="F34:F35"/>
    <mergeCell ref="B16:D16"/>
    <mergeCell ref="B17:D17"/>
    <mergeCell ref="B18:D18"/>
    <mergeCell ref="B21:D21"/>
    <mergeCell ref="B22:D22"/>
    <mergeCell ref="B23:D23"/>
    <mergeCell ref="B6:D6"/>
    <mergeCell ref="B7:D7"/>
    <mergeCell ref="B8:D8"/>
    <mergeCell ref="B11:D11"/>
    <mergeCell ref="B12:D12"/>
    <mergeCell ref="B13:D13"/>
    <mergeCell ref="A1:F1"/>
    <mergeCell ref="A2:F2"/>
    <mergeCell ref="C3:F3"/>
    <mergeCell ref="A4:A5"/>
    <mergeCell ref="B4:D4"/>
    <mergeCell ref="E4:E5"/>
    <mergeCell ref="F4:F5"/>
  </mergeCells>
  <pageMargins left="0.70866141732283472" right="0.70866141732283472" top="0.74803149606299213" bottom="0.74803149606299213" header="0.31496062992125984" footer="0.31496062992125984"/>
  <pageSetup paperSize="9" orientation="landscape"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2012-10-05T05:06:23Z</dcterms:modified>
</cp:coreProperties>
</file>